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ipetitz/Downloads/"/>
    </mc:Choice>
  </mc:AlternateContent>
  <xr:revisionPtr revIDLastSave="0" documentId="13_ncr:1_{59291ACC-9688-2546-91D0-161E1422909B}" xr6:coauthVersionLast="43" xr6:coauthVersionMax="43" xr10:uidLastSave="{00000000-0000-0000-0000-000000000000}"/>
  <bookViews>
    <workbookView xWindow="0" yWindow="460" windowWidth="28800" windowHeight="12340" xr2:uid="{00000000-000D-0000-FFFF-FFFF00000000}"/>
  </bookViews>
  <sheets>
    <sheet name="Hoja1" sheetId="1" r:id="rId1"/>
  </sheet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G7" i="1"/>
  <c r="C7" i="1"/>
  <c r="C8" i="1" s="1"/>
  <c r="C9" i="1" l="1"/>
  <c r="C10" i="1" s="1"/>
  <c r="C11" i="1" s="1"/>
</calcChain>
</file>

<file path=xl/sharedStrings.xml><?xml version="1.0" encoding="utf-8"?>
<sst xmlns="http://schemas.openxmlformats.org/spreadsheetml/2006/main" count="19" uniqueCount="18">
  <si>
    <t>Inversión Deseada</t>
  </si>
  <si>
    <t>Inversión deseada incluyendo coste Derechos</t>
  </si>
  <si>
    <t>La inversión en el capital de Vitruvio será de…</t>
  </si>
  <si>
    <t xml:space="preserve">  ...No se puede invertir exactamente…</t>
  </si>
  <si>
    <t>Con el siguiente número de acciones nuevas…</t>
  </si>
  <si>
    <t>Los derechos necesarios para esa inversión…</t>
  </si>
  <si>
    <t xml:space="preserve">  ...Los que habrá que comprar si no se tienen</t>
  </si>
  <si>
    <t>El coste de esos derechos a 0,01€/dcho será…</t>
  </si>
  <si>
    <t xml:space="preserve">  …Salvo que el precio de los derechos suba en el mercado</t>
  </si>
  <si>
    <t>Inversion TOTAL</t>
  </si>
  <si>
    <t>Información general de la Ampliación</t>
  </si>
  <si>
    <t>Precio por acción de la Ampliación</t>
  </si>
  <si>
    <t>Precio por derecho de la Ampliación</t>
  </si>
  <si>
    <t>Precio total por acción de la Ampliación</t>
  </si>
  <si>
    <t>Nº de derechos que dan 2 acciones</t>
  </si>
  <si>
    <t>Precio de los derechos</t>
  </si>
  <si>
    <t>Acciones a recibir por cada 11 derechos</t>
  </si>
  <si>
    <r>
      <t xml:space="preserve">Rellenar celda </t>
    </r>
    <r>
      <rPr>
        <b/>
        <sz val="10"/>
        <color rgb="FF002060"/>
        <rFont val="Calibri"/>
        <family val="2"/>
        <scheme val="minor"/>
      </rPr>
      <t>C4</t>
    </r>
    <r>
      <rPr>
        <sz val="10"/>
        <color rgb="FF002060"/>
        <rFont val="Calibri"/>
        <family val="2"/>
        <scheme val="minor"/>
      </rPr>
      <t xml:space="preserve"> con la cantidad que se desea invertir. En la celda </t>
    </r>
    <r>
      <rPr>
        <b/>
        <sz val="10"/>
        <color rgb="FF002060"/>
        <rFont val="Calibri"/>
        <family val="2"/>
        <scheme val="minor"/>
      </rPr>
      <t>C9</t>
    </r>
    <r>
      <rPr>
        <sz val="10"/>
        <color rgb="FF002060"/>
        <rFont val="Calibri"/>
        <family val="2"/>
        <scheme val="minor"/>
      </rPr>
      <t xml:space="preserve"> se indicarán los derechos necesarios a ejecutar (si se tienen) o a comprar en el mercado si no se dispone de ellos.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</si>
</sst>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\ [$€-C0A]_-;\-* #,##0\ [$€-C0A]_-;_-* &quot;-&quot;??\ [$€-C0A]_-;_-@_-"/>
    <numFmt numFmtId="165" formatCode="_-* #,##0\ &quot;€&quot;_-;\-* #,##0\ &quot;€&quot;_-;_-* &quot;-&quot;??\ &quot;€&quot;_-;_-@_-"/>
    <numFmt numFmtId="166" formatCode="#,##0_ ;\-#,##0\ "/>
    <numFmt numFmtId="167" formatCode="_-* #,##0.000\ &quot;€&quot;_-;\-* #,##0.0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Dashed">
        <color rgb="FF002060"/>
      </left>
      <right/>
      <top style="mediumDashed">
        <color rgb="FF002060"/>
      </top>
      <bottom style="mediumDashed">
        <color rgb="FF002060"/>
      </bottom>
      <diagonal/>
    </border>
    <border>
      <left/>
      <right style="mediumDashed">
        <color rgb="FF002060"/>
      </right>
      <top style="mediumDashed">
        <color rgb="FF002060"/>
      </top>
      <bottom style="mediumDashed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theme="0" tint="-0.149967955565050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1" xfId="0" applyFont="1" applyFill="1" applyBorder="1"/>
    <xf numFmtId="164" fontId="4" fillId="0" borderId="2" xfId="0" applyNumberFormat="1" applyFont="1" applyFill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/>
    <xf numFmtId="0" fontId="6" fillId="0" borderId="0" xfId="0" applyFont="1"/>
    <xf numFmtId="3" fontId="6" fillId="0" borderId="0" xfId="0" applyNumberFormat="1" applyFont="1"/>
    <xf numFmtId="165" fontId="6" fillId="0" borderId="0" xfId="1" applyNumberFormat="1" applyFont="1" applyAlignment="1">
      <alignment horizontal="left"/>
    </xf>
    <xf numFmtId="166" fontId="4" fillId="0" borderId="2" xfId="0" applyNumberFormat="1" applyFont="1" applyFill="1" applyBorder="1" applyAlignment="1">
      <alignment horizontal="right"/>
    </xf>
    <xf numFmtId="44" fontId="6" fillId="0" borderId="0" xfId="1" applyNumberFormat="1" applyFont="1"/>
    <xf numFmtId="10" fontId="6" fillId="0" borderId="0" xfId="2" applyNumberFormat="1" applyFont="1" applyAlignment="1">
      <alignment horizontal="left"/>
    </xf>
    <xf numFmtId="0" fontId="7" fillId="2" borderId="0" xfId="0" applyFont="1" applyFill="1"/>
    <xf numFmtId="44" fontId="7" fillId="2" borderId="0" xfId="1" applyFont="1" applyFill="1"/>
    <xf numFmtId="0" fontId="8" fillId="0" borderId="0" xfId="0" applyFont="1"/>
    <xf numFmtId="0" fontId="6" fillId="0" borderId="4" xfId="0" applyFont="1" applyBorder="1"/>
    <xf numFmtId="44" fontId="6" fillId="0" borderId="4" xfId="1" applyFont="1" applyBorder="1"/>
    <xf numFmtId="167" fontId="6" fillId="0" borderId="4" xfId="1" applyNumberFormat="1" applyFont="1" applyBorder="1"/>
    <xf numFmtId="167" fontId="0" fillId="0" borderId="0" xfId="0" applyNumberFormat="1"/>
    <xf numFmtId="3" fontId="6" fillId="0" borderId="4" xfId="0" applyNumberFormat="1" applyFont="1" applyBorder="1"/>
    <xf numFmtId="3" fontId="6" fillId="0" borderId="4" xfId="0" applyNumberFormat="1" applyFont="1" applyBorder="1" applyAlignment="1">
      <alignment horizontal="right"/>
    </xf>
    <xf numFmtId="10" fontId="4" fillId="0" borderId="0" xfId="2" applyNumberFormat="1" applyFont="1" applyAlignment="1">
      <alignment horizontal="left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0"/>
  <sheetViews>
    <sheetView showGridLines="0" tabSelected="1" zoomScale="140" zoomScaleNormal="140" workbookViewId="0">
      <selection activeCell="B3" sqref="B3"/>
    </sheetView>
  </sheetViews>
  <sheetFormatPr baseColWidth="10" defaultRowHeight="15" x14ac:dyDescent="0.2"/>
  <cols>
    <col min="2" max="2" width="40.83203125" customWidth="1"/>
    <col min="3" max="3" width="14" customWidth="1"/>
    <col min="7" max="7" width="12.83203125" customWidth="1"/>
  </cols>
  <sheetData>
    <row r="2" spans="2:7" x14ac:dyDescent="0.2">
      <c r="B2" s="1" t="s">
        <v>17</v>
      </c>
    </row>
    <row r="3" spans="2:7" ht="7.5" customHeight="1" thickBot="1" x14ac:dyDescent="0.25"/>
    <row r="4" spans="2:7" ht="16" thickBot="1" x14ac:dyDescent="0.25">
      <c r="B4" s="2" t="s">
        <v>0</v>
      </c>
      <c r="C4" s="3">
        <v>1000000</v>
      </c>
    </row>
    <row r="5" spans="2:7" ht="9" customHeight="1" x14ac:dyDescent="0.2"/>
    <row r="6" spans="2:7" s="6" customFormat="1" x14ac:dyDescent="0.2">
      <c r="B6" s="4" t="s">
        <v>1</v>
      </c>
      <c r="C6" s="5"/>
    </row>
    <row r="7" spans="2:7" s="6" customFormat="1" x14ac:dyDescent="0.2">
      <c r="B7" s="6" t="s">
        <v>2</v>
      </c>
      <c r="C7" s="7">
        <f>+(C4-C19*C4/C15*(C18/2))</f>
        <v>996206.89655172417</v>
      </c>
      <c r="D7" s="6" t="s">
        <v>3</v>
      </c>
      <c r="G7" s="8">
        <f>+C4</f>
        <v>1000000</v>
      </c>
    </row>
    <row r="8" spans="2:7" s="6" customFormat="1" ht="16" thickBot="1" x14ac:dyDescent="0.25">
      <c r="B8" s="6" t="s">
        <v>4</v>
      </c>
      <c r="C8" s="7">
        <f>EVEN(C7/C15)-2</f>
        <v>68702</v>
      </c>
    </row>
    <row r="9" spans="2:7" s="6" customFormat="1" ht="16" thickBot="1" x14ac:dyDescent="0.25">
      <c r="B9" s="2" t="s">
        <v>5</v>
      </c>
      <c r="C9" s="9">
        <f>+C8*5.5</f>
        <v>377861</v>
      </c>
      <c r="D9" s="6" t="s">
        <v>6</v>
      </c>
    </row>
    <row r="10" spans="2:7" s="6" customFormat="1" x14ac:dyDescent="0.2">
      <c r="B10" s="6" t="s">
        <v>7</v>
      </c>
      <c r="C10" s="10">
        <f>+C9*0.01</f>
        <v>3778.61</v>
      </c>
      <c r="D10" s="11" t="s">
        <v>8</v>
      </c>
    </row>
    <row r="11" spans="2:7" s="14" customFormat="1" ht="16" x14ac:dyDescent="0.2">
      <c r="B11" s="12" t="s">
        <v>9</v>
      </c>
      <c r="C11" s="13">
        <f>+C8*14.5+C10</f>
        <v>999957.61</v>
      </c>
    </row>
    <row r="12" spans="2:7" s="6" customFormat="1" x14ac:dyDescent="0.2"/>
    <row r="14" spans="2:7" x14ac:dyDescent="0.2">
      <c r="B14" s="4" t="s">
        <v>10</v>
      </c>
      <c r="C14" s="5"/>
    </row>
    <row r="15" spans="2:7" ht="16" thickBot="1" x14ac:dyDescent="0.25">
      <c r="B15" s="15" t="s">
        <v>11</v>
      </c>
      <c r="C15" s="16">
        <v>14.5</v>
      </c>
    </row>
    <row r="16" spans="2:7" ht="16" thickBot="1" x14ac:dyDescent="0.25">
      <c r="B16" s="15" t="s">
        <v>12</v>
      </c>
      <c r="C16" s="16">
        <v>0.01</v>
      </c>
    </row>
    <row r="17" spans="2:4" ht="16" thickBot="1" x14ac:dyDescent="0.25">
      <c r="B17" s="15" t="s">
        <v>13</v>
      </c>
      <c r="C17" s="17">
        <f>+C15+(C16*5.5)</f>
        <v>14.555</v>
      </c>
      <c r="D17" s="18"/>
    </row>
    <row r="18" spans="2:4" ht="16" thickBot="1" x14ac:dyDescent="0.25">
      <c r="B18" s="15" t="s">
        <v>14</v>
      </c>
      <c r="C18" s="19">
        <v>11</v>
      </c>
    </row>
    <row r="19" spans="2:4" ht="16" thickBot="1" x14ac:dyDescent="0.25">
      <c r="B19" s="15" t="s">
        <v>15</v>
      </c>
      <c r="C19" s="16">
        <v>0.01</v>
      </c>
      <c r="D19" s="21" t="s">
        <v>8</v>
      </c>
    </row>
    <row r="20" spans="2:4" ht="16" thickBot="1" x14ac:dyDescent="0.25">
      <c r="B20" s="15" t="s">
        <v>16</v>
      </c>
      <c r="C20" s="20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Joaquín López-Chicheri Morales</dc:creator>
  <cp:lastModifiedBy>Iñigo Petit Zarzalejos</cp:lastModifiedBy>
  <dcterms:created xsi:type="dcterms:W3CDTF">2019-03-12T20:48:32Z</dcterms:created>
  <dcterms:modified xsi:type="dcterms:W3CDTF">2019-03-19T08:50:53Z</dcterms:modified>
</cp:coreProperties>
</file>